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6\Лот-2 (Вост-Сузун № 102)\"/>
    </mc:Choice>
  </mc:AlternateContent>
  <xr:revisionPtr revIDLastSave="0" documentId="13_ncr:1_{068840F7-B879-4664-ACD8-431C3C14403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4" l="1"/>
  <c r="F29" i="4"/>
  <c r="F16" i="4" l="1"/>
  <c r="F15" i="4" l="1"/>
  <c r="F14" i="4"/>
  <c r="F13" i="4"/>
  <c r="F12" i="4" l="1"/>
  <c r="F26" i="4"/>
  <c r="E17" i="4"/>
  <c r="E22" i="4"/>
  <c r="F24" i="4" l="1"/>
  <c r="F25" i="4"/>
  <c r="F27" i="4"/>
  <c r="F28" i="4"/>
  <c r="F23" i="4"/>
  <c r="F19" i="4"/>
  <c r="F20" i="4"/>
  <c r="F21" i="4"/>
  <c r="F18" i="4"/>
  <c r="F22" i="4" l="1"/>
  <c r="F17" i="4"/>
  <c r="F31" i="4" s="1"/>
  <c r="F32" i="4" s="1"/>
  <c r="F33" i="4" l="1"/>
</calcChain>
</file>

<file path=xl/sharedStrings.xml><?xml version="1.0" encoding="utf-8"?>
<sst xmlns="http://schemas.openxmlformats.org/spreadsheetml/2006/main" count="88" uniqueCount="69">
  <si>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</si>
  <si>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</si>
  <si>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</si>
  <si>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</si>
  <si>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</si>
  <si>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</si>
  <si>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</si>
  <si>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</si>
  <si>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</si>
  <si>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</si>
  <si>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</si>
  <si>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</si>
  <si>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</si>
  <si>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</si>
  <si>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</si>
  <si>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</si>
  <si>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</si>
  <si>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</si>
  <si>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</si>
  <si>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</si>
  <si>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</si>
  <si>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</si>
  <si>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</si>
  <si>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</si>
  <si>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</si>
  <si>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</si>
  <si>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</si>
  <si>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</si>
  <si>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</si>
  <si>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</si>
  <si>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</si>
  <si>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</si>
  <si>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</si>
  <si>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</si>
  <si>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</si>
  <si>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</si>
  <si>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</si>
  <si>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</si>
  <si>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</si>
  <si>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</si>
  <si>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</si>
  <si>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</si>
  <si>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</si>
  <si>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</si>
  <si>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</si>
  <si>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</si>
  <si>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</si>
  <si>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</si>
  <si>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</si>
  <si>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</si>
  <si>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</si>
  <si>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</si>
  <si>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</si>
  <si>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</si>
  <si>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</si>
  <si>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</si>
  <si>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</si>
  <si>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</si>
  <si>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</si>
  <si>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</si>
  <si>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</si>
  <si>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</si>
  <si>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102 Восточно-Сузунского Лицензионного участка в 2026 году.</t>
  </si>
  <si>
    <t>Бурение под техническую колонну</t>
  </si>
  <si>
    <t>ПДО 113-БНГРЭ-2025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</si>
  <si>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</si>
  <si>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</si>
  <si>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НДС 22 %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</si>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</sst>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76" t="s">
        <v>13</v>
      </c>
      <c r="B2" s="76"/>
      <c r="C2" s="76"/>
      <c r="D2" s="76"/>
      <c r="E2" s="76"/>
      <c r="F2" s="76"/>
    </row>
    <row r="3" spans="1:6" ht="15.75" x14ac:dyDescent="0.25">
      <c r="A3" s="77" t="s">
        <v>64</v>
      </c>
      <c r="B3" s="77"/>
      <c r="C3" s="77"/>
      <c r="D3" s="77"/>
      <c r="E3" s="77"/>
      <c r="F3" s="77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75" t="s">
        <v>62</v>
      </c>
      <c r="B6" s="75"/>
      <c r="C6" s="75"/>
      <c r="D6" s="75"/>
      <c r="E6" s="75"/>
      <c r="F6" s="75"/>
    </row>
    <row r="7" spans="1:6" x14ac:dyDescent="0.25">
      <c r="A7" s="75"/>
      <c r="B7" s="75"/>
      <c r="C7" s="75"/>
      <c r="D7" s="75"/>
      <c r="E7" s="75"/>
      <c r="F7" s="75"/>
    </row>
    <row r="8" spans="1:6" x14ac:dyDescent="0.25">
      <c r="A8" s="78"/>
      <c r="B8" s="78"/>
      <c r="C8" s="78"/>
      <c r="D8" s="78"/>
      <c r="E8" s="78"/>
      <c r="F8" s="78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33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62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95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SUM(E18:E21)</f>
        <v>2844</v>
      </c>
      <c r="F17" s="57">
        <f>SUM(F18:F21)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500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63</v>
      </c>
      <c r="C19" s="9" t="s">
        <v>8</v>
      </c>
      <c r="D19" s="65">
        <v>0</v>
      </c>
      <c r="E19" s="33">
        <v>1250</v>
      </c>
      <c r="F19" s="58">
        <f t="shared" ref="F19:F21" si="1">E19*D19</f>
        <v>0</v>
      </c>
    </row>
    <row r="20" spans="1:6" ht="18" customHeight="1" x14ac:dyDescent="0.25">
      <c r="A20" s="7" t="s">
        <v>24</v>
      </c>
      <c r="B20" s="8" t="s">
        <v>36</v>
      </c>
      <c r="C20" s="9" t="s">
        <v>8</v>
      </c>
      <c r="D20" s="65">
        <v>0</v>
      </c>
      <c r="E20" s="33">
        <v>1070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38</v>
      </c>
      <c r="C21" s="9" t="s">
        <v>8</v>
      </c>
      <c r="D21" s="65">
        <v>0</v>
      </c>
      <c r="E21" s="33">
        <v>24</v>
      </c>
      <c r="F21" s="58">
        <f t="shared" si="1"/>
        <v>0</v>
      </c>
    </row>
    <row r="22" spans="1:6" x14ac:dyDescent="0.25">
      <c r="A22" s="45">
        <v>3</v>
      </c>
      <c r="B22" s="6" t="s">
        <v>22</v>
      </c>
      <c r="C22" s="19" t="s">
        <v>15</v>
      </c>
      <c r="D22" s="42"/>
      <c r="E22" s="32">
        <f>SUM(E23:E26)</f>
        <v>2844</v>
      </c>
      <c r="F22" s="57">
        <f>SUM(F23:F26)</f>
        <v>0</v>
      </c>
    </row>
    <row r="23" spans="1:6" x14ac:dyDescent="0.25">
      <c r="A23" s="7" t="s">
        <v>46</v>
      </c>
      <c r="B23" s="8" t="s">
        <v>16</v>
      </c>
      <c r="C23" s="9" t="s">
        <v>8</v>
      </c>
      <c r="D23" s="65">
        <v>0</v>
      </c>
      <c r="E23" s="33">
        <v>500</v>
      </c>
      <c r="F23" s="58">
        <f>E23*D23</f>
        <v>0</v>
      </c>
    </row>
    <row r="24" spans="1:6" x14ac:dyDescent="0.25">
      <c r="A24" s="7" t="s">
        <v>47</v>
      </c>
      <c r="B24" s="8" t="s">
        <v>63</v>
      </c>
      <c r="C24" s="9" t="s">
        <v>8</v>
      </c>
      <c r="D24" s="65">
        <v>0</v>
      </c>
      <c r="E24" s="33">
        <v>1250</v>
      </c>
      <c r="F24" s="58">
        <f t="shared" ref="F24:F28" si="2">E24*D24</f>
        <v>0</v>
      </c>
    </row>
    <row r="25" spans="1:6" x14ac:dyDescent="0.25">
      <c r="A25" s="7" t="s">
        <v>48</v>
      </c>
      <c r="B25" s="8" t="s">
        <v>36</v>
      </c>
      <c r="C25" s="9" t="s">
        <v>8</v>
      </c>
      <c r="D25" s="65">
        <v>0</v>
      </c>
      <c r="E25" s="33">
        <v>1070</v>
      </c>
      <c r="F25" s="58">
        <f t="shared" si="2"/>
        <v>0</v>
      </c>
    </row>
    <row r="26" spans="1:6" x14ac:dyDescent="0.25">
      <c r="A26" s="7" t="s">
        <v>49</v>
      </c>
      <c r="B26" s="8" t="s">
        <v>38</v>
      </c>
      <c r="C26" s="9" t="s">
        <v>8</v>
      </c>
      <c r="D26" s="65">
        <v>0</v>
      </c>
      <c r="E26" s="33">
        <v>24</v>
      </c>
      <c r="F26" s="58">
        <f t="shared" si="2"/>
        <v>0</v>
      </c>
    </row>
    <row r="27" spans="1:6" x14ac:dyDescent="0.25">
      <c r="A27" s="45">
        <v>4</v>
      </c>
      <c r="B27" s="6" t="s">
        <v>55</v>
      </c>
      <c r="C27" s="19" t="s">
        <v>15</v>
      </c>
      <c r="D27" s="65">
        <v>0</v>
      </c>
      <c r="E27" s="32">
        <v>180</v>
      </c>
      <c r="F27" s="62">
        <f t="shared" si="2"/>
        <v>0</v>
      </c>
    </row>
    <row r="28" spans="1:6" x14ac:dyDescent="0.25">
      <c r="A28" s="45">
        <v>5</v>
      </c>
      <c r="B28" s="6" t="s">
        <v>58</v>
      </c>
      <c r="C28" s="19" t="s">
        <v>8</v>
      </c>
      <c r="D28" s="65">
        <v>0</v>
      </c>
      <c r="E28" s="32">
        <v>0</v>
      </c>
      <c r="F28" s="62">
        <f t="shared" si="2"/>
        <v>0</v>
      </c>
    </row>
    <row r="29" spans="1:6" x14ac:dyDescent="0.25">
      <c r="A29" s="90">
        <v>6</v>
      </c>
      <c r="B29" s="6" t="s">
        <v>59</v>
      </c>
      <c r="C29" s="19" t="s">
        <v>14</v>
      </c>
      <c r="D29" s="91"/>
      <c r="E29" s="92">
        <v>1</v>
      </c>
      <c r="F29" s="93">
        <f>D29*E29</f>
        <v>0</v>
      </c>
    </row>
    <row r="30" spans="1:6" x14ac:dyDescent="0.25">
      <c r="A30" s="90">
        <v>7</v>
      </c>
      <c r="B30" s="6" t="s">
        <v>60</v>
      </c>
      <c r="C30" s="19" t="s">
        <v>14</v>
      </c>
      <c r="D30" s="91"/>
      <c r="E30" s="92">
        <v>1</v>
      </c>
      <c r="F30" s="93">
        <f>D30*E30</f>
        <v>0</v>
      </c>
    </row>
    <row r="31" spans="1:6" x14ac:dyDescent="0.25">
      <c r="A31" s="46">
        <v>8</v>
      </c>
      <c r="B31" s="10" t="s">
        <v>10</v>
      </c>
      <c r="C31" s="11" t="s">
        <v>9</v>
      </c>
      <c r="D31" s="11"/>
      <c r="E31" s="34"/>
      <c r="F31" s="59">
        <f>F12+F17+F22+F27+F29+F30</f>
        <v>0</v>
      </c>
    </row>
    <row r="32" spans="1:6" x14ac:dyDescent="0.25">
      <c r="A32" s="47">
        <v>9</v>
      </c>
      <c r="B32" s="49" t="s">
        <v>67</v>
      </c>
      <c r="C32" s="9" t="s">
        <v>11</v>
      </c>
      <c r="D32" s="9"/>
      <c r="E32" s="35"/>
      <c r="F32" s="60">
        <f>F31*0.22</f>
        <v>0</v>
      </c>
    </row>
    <row r="33" spans="1:6" ht="15.75" thickBot="1" x14ac:dyDescent="0.3">
      <c r="A33" s="48">
        <v>10</v>
      </c>
      <c r="B33" s="12" t="s">
        <v>12</v>
      </c>
      <c r="C33" s="13" t="s">
        <v>9</v>
      </c>
      <c r="D33" s="13"/>
      <c r="E33" s="36"/>
      <c r="F33" s="61">
        <f>F31+F32</f>
        <v>0</v>
      </c>
    </row>
    <row r="34" spans="1:6" ht="21" customHeight="1" x14ac:dyDescent="0.25">
      <c r="A34" s="38"/>
      <c r="B34" s="37"/>
      <c r="C34" s="38"/>
      <c r="D34" s="38"/>
      <c r="E34" s="38"/>
      <c r="F34" s="39"/>
    </row>
    <row r="35" spans="1:6" ht="61.5" customHeight="1" x14ac:dyDescent="0.25">
      <c r="A35" s="81" t="s">
        <v>50</v>
      </c>
      <c r="B35" s="81"/>
      <c r="C35" s="81"/>
      <c r="D35" s="81"/>
      <c r="E35" s="81"/>
      <c r="F35" s="81"/>
    </row>
    <row r="36" spans="1:6" ht="29.25" customHeight="1" x14ac:dyDescent="0.25">
      <c r="A36" s="81" t="s">
        <v>51</v>
      </c>
      <c r="B36" s="81"/>
      <c r="C36" s="81"/>
      <c r="D36" s="81"/>
      <c r="E36" s="81"/>
      <c r="F36" s="81"/>
    </row>
    <row r="37" spans="1:6" ht="61.5" customHeight="1" x14ac:dyDescent="0.25">
      <c r="A37" s="81" t="s">
        <v>52</v>
      </c>
      <c r="B37" s="81"/>
      <c r="C37" s="81"/>
      <c r="D37" s="81"/>
      <c r="E37" s="81"/>
      <c r="F37" s="81"/>
    </row>
    <row r="38" spans="1:6" ht="55.5" customHeight="1" x14ac:dyDescent="0.25">
      <c r="A38" s="89" t="s">
        <v>54</v>
      </c>
      <c r="B38" s="89"/>
      <c r="C38" s="89"/>
      <c r="D38" s="89"/>
      <c r="E38" s="89"/>
      <c r="F38" s="89"/>
    </row>
    <row r="39" spans="1:6" ht="27.75" customHeight="1" x14ac:dyDescent="0.25">
      <c r="A39" s="81" t="s">
        <v>56</v>
      </c>
      <c r="B39" s="81"/>
      <c r="C39" s="81"/>
      <c r="D39" s="81"/>
      <c r="E39" s="81"/>
      <c r="F39" s="81"/>
    </row>
    <row r="40" spans="1:6" ht="27.75" customHeight="1" x14ac:dyDescent="0.25">
      <c r="A40" s="81" t="s">
        <v>57</v>
      </c>
      <c r="B40" s="81"/>
      <c r="C40" s="81"/>
      <c r="D40" s="81"/>
      <c r="E40" s="81"/>
      <c r="F40" s="81"/>
    </row>
    <row r="41" spans="1:6" ht="42.75" customHeight="1" x14ac:dyDescent="0.25">
      <c r="A41" s="94" t="s">
        <v>68</v>
      </c>
      <c r="B41" s="94"/>
      <c r="C41" s="94"/>
      <c r="D41" s="94"/>
      <c r="E41" s="94"/>
      <c r="F41" s="94"/>
    </row>
    <row r="42" spans="1:6" ht="88.5" customHeight="1" x14ac:dyDescent="0.25">
      <c r="A42" s="82" t="s">
        <v>27</v>
      </c>
      <c r="B42" s="83"/>
      <c r="C42" s="84" t="s">
        <v>65</v>
      </c>
      <c r="D42" s="84"/>
      <c r="E42" s="84"/>
      <c r="F42" s="84"/>
    </row>
    <row r="43" spans="1:6" ht="15" customHeight="1" x14ac:dyDescent="0.25">
      <c r="A43" s="85" t="s">
        <v>28</v>
      </c>
      <c r="B43" s="80"/>
      <c r="C43" s="86" t="s">
        <v>66</v>
      </c>
      <c r="D43" s="87"/>
      <c r="E43" s="87"/>
      <c r="F43" s="88"/>
    </row>
    <row r="44" spans="1:6" x14ac:dyDescent="0.25">
      <c r="A44" s="79" t="s">
        <v>29</v>
      </c>
      <c r="B44" s="80"/>
      <c r="C44" s="67" t="s">
        <v>30</v>
      </c>
      <c r="D44" s="68"/>
      <c r="E44" s="68"/>
      <c r="F44" s="69"/>
    </row>
    <row r="45" spans="1:6" x14ac:dyDescent="0.25">
      <c r="A45" s="79" t="s">
        <v>31</v>
      </c>
      <c r="B45" s="80"/>
      <c r="C45" s="70"/>
      <c r="D45" s="71"/>
      <c r="E45" s="71"/>
      <c r="F45" s="72"/>
    </row>
    <row r="46" spans="1:6" x14ac:dyDescent="0.25">
      <c r="A46" s="31"/>
      <c r="B46" s="31"/>
      <c r="C46" s="20"/>
      <c r="D46" s="20"/>
      <c r="E46" s="20"/>
      <c r="F46" s="20"/>
    </row>
    <row r="47" spans="1:6" x14ac:dyDescent="0.25">
      <c r="A47" s="31" t="s">
        <v>32</v>
      </c>
      <c r="B47" s="31"/>
      <c r="C47" s="20"/>
      <c r="D47" s="20"/>
      <c r="E47" s="20"/>
      <c r="F47" s="20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33</v>
      </c>
      <c r="B49" s="31"/>
      <c r="C49" s="20"/>
      <c r="D49" s="20"/>
      <c r="E49" s="20"/>
      <c r="F49" s="20"/>
      <c r="G49" s="24"/>
      <c r="H49" s="24"/>
    </row>
    <row r="50" spans="1:8" x14ac:dyDescent="0.25">
      <c r="A50" s="31"/>
      <c r="B50" s="31"/>
      <c r="C50" s="20"/>
      <c r="D50" s="20"/>
      <c r="E50" s="20"/>
      <c r="F50" s="20"/>
      <c r="G50" s="25"/>
      <c r="H50" s="25"/>
    </row>
    <row r="51" spans="1:8" ht="15.75" x14ac:dyDescent="0.25">
      <c r="A51" s="31" t="s">
        <v>34</v>
      </c>
      <c r="B51" s="31"/>
      <c r="C51" s="20"/>
      <c r="D51" s="20"/>
      <c r="E51" s="52"/>
      <c r="F51" s="20"/>
      <c r="G51" s="26"/>
      <c r="H51" s="26"/>
    </row>
    <row r="52" spans="1:8" ht="15.75" x14ac:dyDescent="0.25">
      <c r="A52" s="31"/>
      <c r="B52" s="31"/>
      <c r="C52" s="20"/>
      <c r="D52" s="20"/>
      <c r="E52" s="20"/>
      <c r="F52" s="20"/>
      <c r="G52" s="26"/>
      <c r="H52" s="26"/>
    </row>
    <row r="53" spans="1:8" ht="15.75" x14ac:dyDescent="0.25">
      <c r="A53" s="31" t="s">
        <v>35</v>
      </c>
      <c r="B53" s="31"/>
      <c r="C53" s="20"/>
      <c r="D53" s="20"/>
      <c r="E53" s="20"/>
      <c r="F53" s="20"/>
      <c r="G53" s="26"/>
      <c r="H53" s="26"/>
    </row>
    <row r="54" spans="1:8" ht="15.75" x14ac:dyDescent="0.25">
      <c r="A54" s="53"/>
      <c r="B54" s="53"/>
      <c r="C54" s="54"/>
      <c r="D54" s="54"/>
      <c r="E54" s="54"/>
      <c r="F54" s="54"/>
      <c r="G54" s="26"/>
      <c r="H54" s="26"/>
    </row>
    <row r="55" spans="1:8" ht="15.75" x14ac:dyDescent="0.25">
      <c r="A55" s="55"/>
      <c r="B55" s="55"/>
      <c r="C55" s="56"/>
      <c r="D55" s="56"/>
      <c r="E55" s="56"/>
      <c r="F55" s="56"/>
      <c r="G55" s="26"/>
      <c r="H55" s="26"/>
    </row>
    <row r="56" spans="1:8" ht="15.75" x14ac:dyDescent="0.25">
      <c r="A56" s="55"/>
      <c r="B56" s="55"/>
      <c r="C56" s="56"/>
      <c r="D56" s="56"/>
      <c r="E56" s="56"/>
      <c r="F56" s="56"/>
      <c r="G56" s="26"/>
      <c r="H56" s="26"/>
    </row>
    <row r="57" spans="1:8" ht="15.75" x14ac:dyDescent="0.25">
      <c r="A57" s="31"/>
      <c r="B57" s="31"/>
      <c r="C57" s="20"/>
      <c r="D57" s="20"/>
      <c r="E57" s="20"/>
      <c r="F57" s="20"/>
      <c r="G57" s="26"/>
      <c r="H57" s="26"/>
    </row>
    <row r="58" spans="1:8" ht="15.75" x14ac:dyDescent="0.25">
      <c r="A58" s="30" t="s">
        <v>19</v>
      </c>
      <c r="B58" s="20"/>
      <c r="C58" s="20"/>
      <c r="D58" s="20"/>
      <c r="E58" s="20"/>
      <c r="F58" s="20"/>
      <c r="G58" s="26"/>
      <c r="H58" s="26"/>
    </row>
    <row r="59" spans="1:8" ht="15.75" x14ac:dyDescent="0.25">
      <c r="A59" s="14"/>
      <c r="B59" s="73" t="s">
        <v>21</v>
      </c>
      <c r="C59" s="73"/>
      <c r="D59" s="20"/>
      <c r="E59" s="20"/>
      <c r="F59" s="20"/>
      <c r="G59" s="26"/>
      <c r="H59" s="26"/>
    </row>
    <row r="60" spans="1:8" ht="15.75" x14ac:dyDescent="0.25">
      <c r="A60" s="74"/>
      <c r="B60" s="74"/>
      <c r="C60" s="15"/>
      <c r="D60" s="15"/>
      <c r="E60" s="15"/>
      <c r="F60" s="15"/>
      <c r="G60" s="26"/>
      <c r="H60" s="26"/>
    </row>
    <row r="61" spans="1:8" ht="15.75" x14ac:dyDescent="0.25">
      <c r="A61" s="21"/>
      <c r="B61" s="22"/>
      <c r="C61" s="22"/>
      <c r="D61" s="23"/>
      <c r="E61" s="23"/>
      <c r="F61" s="23"/>
      <c r="G61" s="26"/>
      <c r="H61" s="26"/>
    </row>
    <row r="62" spans="1:8" ht="15.75" x14ac:dyDescent="0.25">
      <c r="G62" s="26"/>
      <c r="H62" s="26"/>
    </row>
  </sheetData>
  <mergeCells count="21">
    <mergeCell ref="A2:F2"/>
    <mergeCell ref="A3:F3"/>
    <mergeCell ref="A8:F8"/>
    <mergeCell ref="A45:B45"/>
    <mergeCell ref="A40:F40"/>
    <mergeCell ref="A39:F39"/>
    <mergeCell ref="A41:F41"/>
    <mergeCell ref="A42:B42"/>
    <mergeCell ref="C42:F42"/>
    <mergeCell ref="A43:B43"/>
    <mergeCell ref="C43:F43"/>
    <mergeCell ref="A44:B44"/>
    <mergeCell ref="A35:F35"/>
    <mergeCell ref="A36:F36"/>
    <mergeCell ref="A37:F37"/>
    <mergeCell ref="A38:F38"/>
    <mergeCell ref="C44:F44"/>
    <mergeCell ref="C45:F45"/>
    <mergeCell ref="B59:C59"/>
    <mergeCell ref="A60:B60"/>
    <mergeCell ref="A6:F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2 F17" formula="1"/>
    <ignoredError sqref="A12" numberStoredAsText="1"/>
    <ignoredError sqref="E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